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mijal\Documents\przetargi\Przetarg_2026\SWZ i załączniki\"/>
    </mc:Choice>
  </mc:AlternateContent>
  <xr:revisionPtr revIDLastSave="0" documentId="13_ncr:1_{AA3C1D89-81A4-4BC1-B223-AE93F3B2259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56" i="1" l="1"/>
  <c r="K56" i="1" s="1"/>
  <c r="L56" i="1" s="1"/>
  <c r="I55" i="1"/>
  <c r="I54" i="1"/>
  <c r="I53" i="1"/>
  <c r="I52" i="1"/>
  <c r="K52" i="1" s="1"/>
  <c r="L52" i="1" s="1"/>
  <c r="I51" i="1"/>
  <c r="K51" i="1" s="1"/>
  <c r="I50" i="1"/>
  <c r="K50" i="1" s="1"/>
  <c r="L50" i="1" s="1"/>
  <c r="I49" i="1"/>
  <c r="I48" i="1"/>
  <c r="I47" i="1"/>
  <c r="I46" i="1"/>
  <c r="I45" i="1"/>
  <c r="I44" i="1"/>
  <c r="I43" i="1"/>
  <c r="I42" i="1"/>
  <c r="K42" i="1" s="1"/>
  <c r="I41" i="1"/>
  <c r="I40" i="1"/>
  <c r="I39" i="1"/>
  <c r="I38" i="1"/>
  <c r="I37" i="1"/>
  <c r="I36" i="1"/>
  <c r="I35" i="1"/>
  <c r="I34" i="1"/>
  <c r="I33" i="1"/>
  <c r="I32" i="1"/>
  <c r="I31" i="1"/>
  <c r="I30" i="1"/>
  <c r="F58" i="1" s="1"/>
  <c r="L34" i="1" l="1"/>
  <c r="L53" i="1"/>
  <c r="L36" i="1"/>
  <c r="L48" i="1"/>
  <c r="L37" i="1"/>
  <c r="L49" i="1"/>
  <c r="L38" i="1"/>
  <c r="L40" i="1"/>
  <c r="L41" i="1"/>
  <c r="L55" i="1"/>
  <c r="L32" i="1"/>
  <c r="L44" i="1"/>
  <c r="K34" i="1"/>
  <c r="K46" i="1"/>
  <c r="L46" i="1" s="1"/>
  <c r="L30" i="1"/>
  <c r="L42" i="1"/>
  <c r="K43" i="1"/>
  <c r="L43" i="1" s="1"/>
  <c r="L51" i="1"/>
  <c r="K32" i="1"/>
  <c r="K36" i="1"/>
  <c r="K40" i="1"/>
  <c r="K44" i="1"/>
  <c r="K48" i="1"/>
  <c r="K30" i="1"/>
  <c r="K38" i="1"/>
  <c r="K54" i="1"/>
  <c r="L54" i="1" s="1"/>
  <c r="K31" i="1"/>
  <c r="L31" i="1" s="1"/>
  <c r="K35" i="1"/>
  <c r="L35" i="1" s="1"/>
  <c r="K39" i="1"/>
  <c r="L39" i="1" s="1"/>
  <c r="K47" i="1"/>
  <c r="L47" i="1" s="1"/>
  <c r="K55" i="1"/>
  <c r="K33" i="1"/>
  <c r="L33" i="1" s="1"/>
  <c r="K37" i="1"/>
  <c r="K41" i="1"/>
  <c r="K45" i="1"/>
  <c r="L45" i="1" s="1"/>
  <c r="K49" i="1"/>
  <c r="K53" i="1"/>
  <c r="F59" i="1" l="1"/>
  <c r="B26" i="1" s="1"/>
</calcChain>
</file>

<file path=xl/sharedStrings.xml><?xml version="1.0" encoding="utf-8"?>
<sst xmlns="http://schemas.openxmlformats.org/spreadsheetml/2006/main" count="147" uniqueCount="122">
  <si>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</si>
  <si>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</si>
  <si>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</si>
  <si>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</si>
  <si>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</si>
  <si>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</si>
  <si>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</si>
  <si>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</si>
  <si>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</si>
  <si>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</si>
  <si>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</si>
  <si>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199</t>
  </si>
  <si>
    <t>ZB-NASP</t>
  </si>
  <si>
    <t>Zbiór nasion pozostałych gatunków</t>
  </si>
  <si>
    <t>KG</t>
  </si>
  <si>
    <t>200</t>
  </si>
  <si>
    <t>GODZ RH8</t>
  </si>
  <si>
    <t>Prace wykonywane ręcznie</t>
  </si>
  <si>
    <t>H</t>
  </si>
  <si>
    <t>203</t>
  </si>
  <si>
    <t>GODZ RU8</t>
  </si>
  <si>
    <t>Prace godzinowe ręczne z urządzeniem</t>
  </si>
  <si>
    <t>205</t>
  </si>
  <si>
    <t>GODZNOC</t>
  </si>
  <si>
    <t>Prace godzinowe w porze nocnej</t>
  </si>
  <si>
    <t>210</t>
  </si>
  <si>
    <t>GODZ MH8</t>
  </si>
  <si>
    <t>Prace wykonywane innym sprzętem mechanicznym</t>
  </si>
  <si>
    <t>426</t>
  </si>
  <si>
    <t>SZM-N&gt;400</t>
  </si>
  <si>
    <t>Siew zmechanizowany So, Św, Md przy pomocy siewnika bębnowego o napędzie ręcznym lub elektrycznym - do kontenerów o zagęszczeniu cel ponad 400 szt./m2</t>
  </si>
  <si>
    <t>TSZT</t>
  </si>
  <si>
    <t>440</t>
  </si>
  <si>
    <t>SR-IN&gt;400</t>
  </si>
  <si>
    <t>Ręczny siew nasion lipy, grabu, jodły i innych gatunków po 2-4 szt. do kontenerów o zagęszczeniu cel ponad 400 sztuk na 1 m2</t>
  </si>
  <si>
    <t>441</t>
  </si>
  <si>
    <t>SR-SK&lt;400</t>
  </si>
  <si>
    <t>Ręczny wysiew skrzydlaków po 1-3szt do kontenerów o zagęszczeniu cel do 400 szt./m2</t>
  </si>
  <si>
    <t>450</t>
  </si>
  <si>
    <t>SZK-NAPEŁ</t>
  </si>
  <si>
    <t>Szkółkowanie 1-2 latek do doniczek, kaset itp. wraz z napełnieniem doniczek substratem</t>
  </si>
  <si>
    <t>464</t>
  </si>
  <si>
    <t>SZK-KONTK</t>
  </si>
  <si>
    <t>Ręczne szkółkowanie sadzonek do napełnionych wcześniej kontenerów o zagęszczeniu cel do 400 szt./m2</t>
  </si>
  <si>
    <t>473</t>
  </si>
  <si>
    <t>PRZ-IN-1</t>
  </si>
  <si>
    <t>Przerywanie nadmiernych ilości siewek innych gat. w kontenerach o zagęszczeniu cel do 400 sztuk na 1 m2</t>
  </si>
  <si>
    <t>485</t>
  </si>
  <si>
    <t>PIEL-KON1</t>
  </si>
  <si>
    <t>Pielenie chwastów w kontenerach o zagęszczeniu cel do 400 szt./m2</t>
  </si>
  <si>
    <t>M2</t>
  </si>
  <si>
    <t>486</t>
  </si>
  <si>
    <t>PIEL-KON2</t>
  </si>
  <si>
    <t>Pielenie chwastów w kontenerach o zagęszczeniu cel ponad 400 szt./m2</t>
  </si>
  <si>
    <t>490</t>
  </si>
  <si>
    <t>OPR-PPALA</t>
  </si>
  <si>
    <t>Opryskiwanie pól siewnych szkółek opryskiwaczem plecakowym z napędem spalinowym</t>
  </si>
  <si>
    <t>AR</t>
  </si>
  <si>
    <t>496</t>
  </si>
  <si>
    <t>NAW-MIND</t>
  </si>
  <si>
    <t>Nawożenie mineralne - dolistne</t>
  </si>
  <si>
    <t>511</t>
  </si>
  <si>
    <t>PRZER-K</t>
  </si>
  <si>
    <t>Przerabianie kompostu</t>
  </si>
  <si>
    <t>M3P</t>
  </si>
  <si>
    <t>516</t>
  </si>
  <si>
    <t>NAP-KONT</t>
  </si>
  <si>
    <t>Mechaniczne napełnianie kontenerów substratem na linii technologicznej</t>
  </si>
  <si>
    <t>552</t>
  </si>
  <si>
    <t>UKŁ-KONT</t>
  </si>
  <si>
    <t>Układanie wiosną wszystkich rodzajów kontenerów z sadzonkami wszystkich gatunków zdjętych na ziemię na okres zimowy na paletach (podporach)</t>
  </si>
  <si>
    <t>554</t>
  </si>
  <si>
    <t>OSŁ-ATM</t>
  </si>
  <si>
    <t>Osłona szkółki przed ujemnymi wpływami atmosferycznymi</t>
  </si>
  <si>
    <t>555</t>
  </si>
  <si>
    <t>OSŁ-REG</t>
  </si>
  <si>
    <t>Regulowanie położenia osłon</t>
  </si>
  <si>
    <t>559</t>
  </si>
  <si>
    <t>ZAB-REPSZ</t>
  </si>
  <si>
    <t>Zabezpieczenie repelentem w formie emulsji sadzonek we wszystkich rodzajach kontenerów na szkółce</t>
  </si>
  <si>
    <t>561</t>
  </si>
  <si>
    <t>MYC-KONT</t>
  </si>
  <si>
    <t>Mycie i dezynfekcja kontenerów</t>
  </si>
  <si>
    <t>563</t>
  </si>
  <si>
    <t>ZEST-KON</t>
  </si>
  <si>
    <t>Zestawianie wszystkich rodzajów kontenerów z sadzonkami wszystkich gatunków na ziemię na okres zimowy</t>
  </si>
  <si>
    <t>580</t>
  </si>
  <si>
    <t>GODS RH8</t>
  </si>
  <si>
    <t>583</t>
  </si>
  <si>
    <t>GODS RU8</t>
  </si>
  <si>
    <t>585</t>
  </si>
  <si>
    <t>GODSNOC</t>
  </si>
  <si>
    <t>586</t>
  </si>
  <si>
    <t>GODS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</si>
  <si>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</si>
  <si>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</si>
  <si>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</si>
  <si>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</si>
  <si>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</si>
  <si>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</si>
  <si>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</si>
  <si>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</si>
  <si>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</si>
  <si>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</si>
  <si>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</si>
  <si>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</si>
  <si>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Wisła</t>
  </si>
  <si>
    <t xml:space="preserve">43-460 WISŁA; UL.CZARNE;6                   </t>
  </si>
  <si>
    <t>Odpowiadając na ogłoszenie o przetargu nieograniczonym na „Wykonywanie usług z zakresu gospodarki leśnej na terenie Nadleśnictwa Wisła w roku 2026''  składamy niniejszym ofertę na pakiet Pakiet VI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</si>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</sst>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97"/>
  <sheetViews>
    <sheetView tabSelected="1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4" t="s">
        <v>100</v>
      </c>
      <c r="K2" s="14"/>
      <c r="L2" s="14"/>
      <c r="M2" s="14"/>
      <c r="N2" s="14"/>
      <c r="O2" s="14"/>
      <c r="P2" s="14"/>
    </row>
    <row r="3" spans="2:16" s="1" customFormat="1" ht="28.7" customHeight="1" x14ac:dyDescent="0.2">
      <c r="B3" s="12"/>
      <c r="C3" s="12"/>
      <c r="D3" s="12"/>
      <c r="E3" s="12"/>
    </row>
    <row r="4" spans="2:16" s="1" customFormat="1" ht="2.65" customHeight="1" x14ac:dyDescent="0.2">
      <c r="B4" s="33"/>
      <c r="C4" s="33"/>
      <c r="D4" s="33"/>
      <c r="E4" s="33"/>
    </row>
    <row r="5" spans="2:16" s="1" customFormat="1" ht="28.7" customHeight="1" x14ac:dyDescent="0.2">
      <c r="B5" s="13"/>
      <c r="C5" s="13"/>
      <c r="D5" s="13"/>
      <c r="E5" s="13"/>
    </row>
    <row r="6" spans="2:16" s="1" customFormat="1" ht="2.65" customHeight="1" x14ac:dyDescent="0.2">
      <c r="B6" s="33"/>
      <c r="C6" s="33"/>
      <c r="D6" s="33"/>
      <c r="E6" s="33"/>
    </row>
    <row r="7" spans="2:16" s="1" customFormat="1" ht="28.7" customHeight="1" x14ac:dyDescent="0.2">
      <c r="B7" s="13"/>
      <c r="C7" s="13"/>
      <c r="D7" s="13"/>
      <c r="E7" s="13"/>
    </row>
    <row r="8" spans="2:16" s="1" customFormat="1" ht="5.25" customHeight="1" x14ac:dyDescent="0.2">
      <c r="B8" s="33"/>
      <c r="C8" s="33"/>
      <c r="D8" s="33"/>
      <c r="E8" s="33"/>
    </row>
    <row r="9" spans="2:16" s="1" customFormat="1" ht="4.3499999999999996" customHeight="1" x14ac:dyDescent="0.2"/>
    <row r="10" spans="2:16" s="1" customFormat="1" ht="6.95" customHeight="1" x14ac:dyDescent="0.2">
      <c r="B10" s="38" t="s">
        <v>101</v>
      </c>
      <c r="C10" s="38"/>
      <c r="D10" s="38"/>
      <c r="E10" s="38"/>
    </row>
    <row r="11" spans="2:16" s="1" customFormat="1" ht="12.2" customHeight="1" x14ac:dyDescent="0.2">
      <c r="B11" s="38"/>
      <c r="C11" s="38"/>
      <c r="D11" s="38"/>
      <c r="E11" s="38"/>
      <c r="G11" s="11"/>
      <c r="H11" s="37" t="s">
        <v>102</v>
      </c>
      <c r="I11" s="37"/>
      <c r="J11" s="37"/>
      <c r="K11" s="37"/>
      <c r="L11" s="37"/>
      <c r="M11" s="37"/>
      <c r="N11" s="37"/>
      <c r="O11" s="37"/>
    </row>
    <row r="12" spans="2:16" s="1" customFormat="1" ht="7.9" customHeight="1" x14ac:dyDescent="0.2">
      <c r="H12" s="37"/>
      <c r="I12" s="37"/>
      <c r="J12" s="37"/>
      <c r="K12" s="37"/>
      <c r="L12" s="37"/>
      <c r="M12" s="37"/>
      <c r="N12" s="37"/>
      <c r="O12" s="37"/>
    </row>
    <row r="13" spans="2:16" s="1" customFormat="1" ht="20.25" customHeight="1" x14ac:dyDescent="0.2"/>
    <row r="14" spans="2:16" s="1" customFormat="1" ht="24" customHeight="1" x14ac:dyDescent="0.2">
      <c r="F14" s="20" t="s">
        <v>103</v>
      </c>
      <c r="G14" s="20"/>
      <c r="H14" s="20"/>
      <c r="I14" s="20"/>
    </row>
    <row r="15" spans="2:16" s="1" customFormat="1" ht="43.15" customHeight="1" x14ac:dyDescent="0.2"/>
    <row r="16" spans="2:16" s="1" customFormat="1" ht="20.85" customHeight="1" x14ac:dyDescent="0.2">
      <c r="C16" s="34" t="s">
        <v>104</v>
      </c>
      <c r="D16" s="34"/>
      <c r="E16" s="34"/>
    </row>
    <row r="17" spans="2:13" s="1" customFormat="1" ht="2.65" customHeight="1" x14ac:dyDescent="0.2"/>
    <row r="18" spans="2:13" s="1" customFormat="1" ht="20.85" customHeight="1" x14ac:dyDescent="0.2">
      <c r="C18" s="34" t="s">
        <v>105</v>
      </c>
      <c r="D18" s="34"/>
      <c r="E18" s="34"/>
    </row>
    <row r="19" spans="2:13" s="1" customFormat="1" ht="2.65" customHeight="1" x14ac:dyDescent="0.2"/>
    <row r="20" spans="2:13" s="1" customFormat="1" ht="20.85" customHeight="1" x14ac:dyDescent="0.2">
      <c r="C20" s="34" t="s">
        <v>106</v>
      </c>
      <c r="D20" s="34"/>
      <c r="E20" s="34"/>
    </row>
    <row r="21" spans="2:13" s="1" customFormat="1" ht="2.65" customHeight="1" x14ac:dyDescent="0.2"/>
    <row r="22" spans="2:13" s="1" customFormat="1" ht="20.85" customHeight="1" x14ac:dyDescent="0.2">
      <c r="C22" s="34" t="s">
        <v>107</v>
      </c>
      <c r="D22" s="34"/>
      <c r="E22" s="34"/>
    </row>
    <row r="23" spans="2:13" s="1" customFormat="1" ht="34.700000000000003" customHeight="1" x14ac:dyDescent="0.2"/>
    <row r="24" spans="2:13" s="1" customFormat="1" ht="50.1" customHeight="1" x14ac:dyDescent="0.2">
      <c r="B24" s="39" t="s">
        <v>108</v>
      </c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</row>
    <row r="25" spans="2:13" s="1" customFormat="1" ht="2.65" customHeight="1" x14ac:dyDescent="0.2"/>
    <row r="26" spans="2:13" s="1" customFormat="1" ht="50.1" customHeight="1" x14ac:dyDescent="0.2">
      <c r="B26" s="40" t="str">
        <f xml:space="preserve"> "1.  Za wykonanie przedmiotu zamówienia w tym Pakiecie oferujemy następujące wynagrodzenie brutto: " &amp; TEXT(F59,"#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</row>
    <row r="27" spans="2:13" s="1" customFormat="1" ht="28.7" customHeight="1" x14ac:dyDescent="0.2"/>
    <row r="28" spans="2:13" s="1" customFormat="1" ht="9" customHeight="1" x14ac:dyDescent="0.2"/>
    <row r="29" spans="2:13" s="1" customFormat="1" ht="56.2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6" t="s">
        <v>10</v>
      </c>
      <c r="M29" s="16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11</v>
      </c>
      <c r="H30" s="10">
        <v>0</v>
      </c>
      <c r="I30" s="9">
        <f t="shared" ref="I30:I56" si="0">ROUND(G30* H30,2)</f>
        <v>0</v>
      </c>
      <c r="J30" s="5">
        <v>8</v>
      </c>
      <c r="K30" s="9">
        <f t="shared" ref="K30:K56" si="1">ROUND(I30* J30/100,2)</f>
        <v>0</v>
      </c>
      <c r="L30" s="17">
        <f t="shared" ref="L30:L56" si="2">ROUND(I30+ K30,2)</f>
        <v>0</v>
      </c>
      <c r="M30" s="18"/>
    </row>
    <row r="31" spans="2:13" s="1" customFormat="1" ht="19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18</v>
      </c>
      <c r="G31" s="8">
        <v>12410</v>
      </c>
      <c r="H31" s="10">
        <v>0</v>
      </c>
      <c r="I31" s="9">
        <f t="shared" si="0"/>
        <v>0</v>
      </c>
      <c r="J31" s="5">
        <v>8</v>
      </c>
      <c r="K31" s="9">
        <f t="shared" si="1"/>
        <v>0</v>
      </c>
      <c r="L31" s="17">
        <f t="shared" si="2"/>
        <v>0</v>
      </c>
      <c r="M31" s="18"/>
    </row>
    <row r="32" spans="2:13" s="1" customFormat="1" ht="19.7" customHeight="1" x14ac:dyDescent="0.2">
      <c r="B32" s="5">
        <v>3</v>
      </c>
      <c r="C32" s="6" t="s">
        <v>19</v>
      </c>
      <c r="D32" s="6" t="s">
        <v>20</v>
      </c>
      <c r="E32" s="7" t="s">
        <v>21</v>
      </c>
      <c r="F32" s="6" t="s">
        <v>18</v>
      </c>
      <c r="G32" s="8">
        <v>780</v>
      </c>
      <c r="H32" s="10">
        <v>0</v>
      </c>
      <c r="I32" s="9">
        <f t="shared" si="0"/>
        <v>0</v>
      </c>
      <c r="J32" s="5">
        <v>8</v>
      </c>
      <c r="K32" s="9">
        <f t="shared" si="1"/>
        <v>0</v>
      </c>
      <c r="L32" s="17">
        <f t="shared" si="2"/>
        <v>0</v>
      </c>
      <c r="M32" s="18"/>
    </row>
    <row r="33" spans="2:13" s="1" customFormat="1" ht="19.7" customHeight="1" x14ac:dyDescent="0.2">
      <c r="B33" s="5">
        <v>4</v>
      </c>
      <c r="C33" s="6" t="s">
        <v>22</v>
      </c>
      <c r="D33" s="6" t="s">
        <v>23</v>
      </c>
      <c r="E33" s="7" t="s">
        <v>24</v>
      </c>
      <c r="F33" s="6" t="s">
        <v>18</v>
      </c>
      <c r="G33" s="8">
        <v>650</v>
      </c>
      <c r="H33" s="10">
        <v>0</v>
      </c>
      <c r="I33" s="9">
        <f t="shared" si="0"/>
        <v>0</v>
      </c>
      <c r="J33" s="5">
        <v>8</v>
      </c>
      <c r="K33" s="9">
        <f t="shared" si="1"/>
        <v>0</v>
      </c>
      <c r="L33" s="17">
        <f t="shared" si="2"/>
        <v>0</v>
      </c>
      <c r="M33" s="18"/>
    </row>
    <row r="34" spans="2:13" s="1" customFormat="1" ht="19.7" customHeight="1" x14ac:dyDescent="0.2">
      <c r="B34" s="5">
        <v>5</v>
      </c>
      <c r="C34" s="6" t="s">
        <v>25</v>
      </c>
      <c r="D34" s="6" t="s">
        <v>26</v>
      </c>
      <c r="E34" s="7" t="s">
        <v>27</v>
      </c>
      <c r="F34" s="6" t="s">
        <v>18</v>
      </c>
      <c r="G34" s="8">
        <v>152</v>
      </c>
      <c r="H34" s="10">
        <v>0</v>
      </c>
      <c r="I34" s="9">
        <f t="shared" si="0"/>
        <v>0</v>
      </c>
      <c r="J34" s="5">
        <v>8</v>
      </c>
      <c r="K34" s="9">
        <f t="shared" si="1"/>
        <v>0</v>
      </c>
      <c r="L34" s="17">
        <f t="shared" si="2"/>
        <v>0</v>
      </c>
      <c r="M34" s="18"/>
    </row>
    <row r="35" spans="2:13" s="1" customFormat="1" ht="38.85" customHeight="1" x14ac:dyDescent="0.2">
      <c r="B35" s="5">
        <v>6</v>
      </c>
      <c r="C35" s="6" t="s">
        <v>28</v>
      </c>
      <c r="D35" s="6" t="s">
        <v>29</v>
      </c>
      <c r="E35" s="7" t="s">
        <v>30</v>
      </c>
      <c r="F35" s="6" t="s">
        <v>31</v>
      </c>
      <c r="G35" s="8">
        <v>40</v>
      </c>
      <c r="H35" s="10">
        <v>0</v>
      </c>
      <c r="I35" s="9">
        <f t="shared" si="0"/>
        <v>0</v>
      </c>
      <c r="J35" s="5">
        <v>8</v>
      </c>
      <c r="K35" s="9">
        <f t="shared" si="1"/>
        <v>0</v>
      </c>
      <c r="L35" s="17">
        <f t="shared" si="2"/>
        <v>0</v>
      </c>
      <c r="M35" s="18"/>
    </row>
    <row r="36" spans="2:13" s="1" customFormat="1" ht="38.85" customHeight="1" x14ac:dyDescent="0.2">
      <c r="B36" s="5">
        <v>7</v>
      </c>
      <c r="C36" s="6" t="s">
        <v>32</v>
      </c>
      <c r="D36" s="6" t="s">
        <v>33</v>
      </c>
      <c r="E36" s="7" t="s">
        <v>34</v>
      </c>
      <c r="F36" s="6" t="s">
        <v>31</v>
      </c>
      <c r="G36" s="8">
        <v>825</v>
      </c>
      <c r="H36" s="10">
        <v>0</v>
      </c>
      <c r="I36" s="9">
        <f t="shared" si="0"/>
        <v>0</v>
      </c>
      <c r="J36" s="5">
        <v>8</v>
      </c>
      <c r="K36" s="9">
        <f t="shared" si="1"/>
        <v>0</v>
      </c>
      <c r="L36" s="17">
        <f t="shared" si="2"/>
        <v>0</v>
      </c>
      <c r="M36" s="18"/>
    </row>
    <row r="37" spans="2:13" s="1" customFormat="1" ht="28.7" customHeight="1" x14ac:dyDescent="0.2">
      <c r="B37" s="5">
        <v>8</v>
      </c>
      <c r="C37" s="6" t="s">
        <v>35</v>
      </c>
      <c r="D37" s="6" t="s">
        <v>36</v>
      </c>
      <c r="E37" s="7" t="s">
        <v>37</v>
      </c>
      <c r="F37" s="6" t="s">
        <v>31</v>
      </c>
      <c r="G37" s="8">
        <v>10</v>
      </c>
      <c r="H37" s="10">
        <v>0</v>
      </c>
      <c r="I37" s="9">
        <f t="shared" si="0"/>
        <v>0</v>
      </c>
      <c r="J37" s="5">
        <v>8</v>
      </c>
      <c r="K37" s="9">
        <f t="shared" si="1"/>
        <v>0</v>
      </c>
      <c r="L37" s="17">
        <f t="shared" si="2"/>
        <v>0</v>
      </c>
      <c r="M37" s="18"/>
    </row>
    <row r="38" spans="2:13" s="1" customFormat="1" ht="28.7" customHeight="1" x14ac:dyDescent="0.2">
      <c r="B38" s="5">
        <v>9</v>
      </c>
      <c r="C38" s="6" t="s">
        <v>38</v>
      </c>
      <c r="D38" s="6" t="s">
        <v>39</v>
      </c>
      <c r="E38" s="7" t="s">
        <v>40</v>
      </c>
      <c r="F38" s="6" t="s">
        <v>31</v>
      </c>
      <c r="G38" s="8">
        <v>3</v>
      </c>
      <c r="H38" s="10">
        <v>0</v>
      </c>
      <c r="I38" s="9">
        <f t="shared" si="0"/>
        <v>0</v>
      </c>
      <c r="J38" s="5">
        <v>8</v>
      </c>
      <c r="K38" s="9">
        <f t="shared" si="1"/>
        <v>0</v>
      </c>
      <c r="L38" s="17">
        <f t="shared" si="2"/>
        <v>0</v>
      </c>
      <c r="M38" s="18"/>
    </row>
    <row r="39" spans="2:13" s="1" customFormat="1" ht="28.7" customHeight="1" x14ac:dyDescent="0.2">
      <c r="B39" s="5">
        <v>10</v>
      </c>
      <c r="C39" s="6" t="s">
        <v>41</v>
      </c>
      <c r="D39" s="6" t="s">
        <v>42</v>
      </c>
      <c r="E39" s="7" t="s">
        <v>43</v>
      </c>
      <c r="F39" s="6" t="s">
        <v>31</v>
      </c>
      <c r="G39" s="8">
        <v>341.2</v>
      </c>
      <c r="H39" s="10">
        <v>0</v>
      </c>
      <c r="I39" s="9">
        <f t="shared" si="0"/>
        <v>0</v>
      </c>
      <c r="J39" s="5">
        <v>8</v>
      </c>
      <c r="K39" s="9">
        <f t="shared" si="1"/>
        <v>0</v>
      </c>
      <c r="L39" s="17">
        <f t="shared" si="2"/>
        <v>0</v>
      </c>
      <c r="M39" s="18"/>
    </row>
    <row r="40" spans="2:13" s="1" customFormat="1" ht="28.7" customHeight="1" x14ac:dyDescent="0.2">
      <c r="B40" s="5">
        <v>11</v>
      </c>
      <c r="C40" s="6" t="s">
        <v>44</v>
      </c>
      <c r="D40" s="6" t="s">
        <v>45</v>
      </c>
      <c r="E40" s="7" t="s">
        <v>46</v>
      </c>
      <c r="F40" s="6" t="s">
        <v>31</v>
      </c>
      <c r="G40" s="8">
        <v>2</v>
      </c>
      <c r="H40" s="10">
        <v>0</v>
      </c>
      <c r="I40" s="9">
        <f t="shared" si="0"/>
        <v>0</v>
      </c>
      <c r="J40" s="5">
        <v>8</v>
      </c>
      <c r="K40" s="9">
        <f t="shared" si="1"/>
        <v>0</v>
      </c>
      <c r="L40" s="17">
        <f t="shared" si="2"/>
        <v>0</v>
      </c>
      <c r="M40" s="18"/>
    </row>
    <row r="41" spans="2:13" s="1" customFormat="1" ht="28.7" customHeight="1" x14ac:dyDescent="0.2">
      <c r="B41" s="5">
        <v>12</v>
      </c>
      <c r="C41" s="6" t="s">
        <v>47</v>
      </c>
      <c r="D41" s="6" t="s">
        <v>48</v>
      </c>
      <c r="E41" s="7" t="s">
        <v>49</v>
      </c>
      <c r="F41" s="6" t="s">
        <v>50</v>
      </c>
      <c r="G41" s="8">
        <v>18538</v>
      </c>
      <c r="H41" s="10">
        <v>0</v>
      </c>
      <c r="I41" s="9">
        <f t="shared" si="0"/>
        <v>0</v>
      </c>
      <c r="J41" s="5">
        <v>8</v>
      </c>
      <c r="K41" s="9">
        <f t="shared" si="1"/>
        <v>0</v>
      </c>
      <c r="L41" s="17">
        <f t="shared" si="2"/>
        <v>0</v>
      </c>
      <c r="M41" s="18"/>
    </row>
    <row r="42" spans="2:13" s="1" customFormat="1" ht="28.7" customHeight="1" x14ac:dyDescent="0.2">
      <c r="B42" s="5">
        <v>13</v>
      </c>
      <c r="C42" s="6" t="s">
        <v>51</v>
      </c>
      <c r="D42" s="6" t="s">
        <v>52</v>
      </c>
      <c r="E42" s="7" t="s">
        <v>53</v>
      </c>
      <c r="F42" s="6" t="s">
        <v>50</v>
      </c>
      <c r="G42" s="8">
        <v>2785</v>
      </c>
      <c r="H42" s="10">
        <v>0</v>
      </c>
      <c r="I42" s="9">
        <f t="shared" si="0"/>
        <v>0</v>
      </c>
      <c r="J42" s="5">
        <v>8</v>
      </c>
      <c r="K42" s="9">
        <f t="shared" si="1"/>
        <v>0</v>
      </c>
      <c r="L42" s="17">
        <f t="shared" si="2"/>
        <v>0</v>
      </c>
      <c r="M42" s="18"/>
    </row>
    <row r="43" spans="2:13" s="1" customFormat="1" ht="28.7" customHeight="1" x14ac:dyDescent="0.2">
      <c r="B43" s="5">
        <v>14</v>
      </c>
      <c r="C43" s="6" t="s">
        <v>54</v>
      </c>
      <c r="D43" s="6" t="s">
        <v>55</v>
      </c>
      <c r="E43" s="7" t="s">
        <v>56</v>
      </c>
      <c r="F43" s="6" t="s">
        <v>57</v>
      </c>
      <c r="G43" s="8">
        <v>29.8</v>
      </c>
      <c r="H43" s="10">
        <v>0</v>
      </c>
      <c r="I43" s="9">
        <f t="shared" si="0"/>
        <v>0</v>
      </c>
      <c r="J43" s="5">
        <v>8</v>
      </c>
      <c r="K43" s="9">
        <f t="shared" si="1"/>
        <v>0</v>
      </c>
      <c r="L43" s="17">
        <f t="shared" si="2"/>
        <v>0</v>
      </c>
      <c r="M43" s="18"/>
    </row>
    <row r="44" spans="2:13" s="1" customFormat="1" ht="19.7" customHeight="1" x14ac:dyDescent="0.2">
      <c r="B44" s="5">
        <v>15</v>
      </c>
      <c r="C44" s="6" t="s">
        <v>58</v>
      </c>
      <c r="D44" s="6" t="s">
        <v>59</v>
      </c>
      <c r="E44" s="7" t="s">
        <v>60</v>
      </c>
      <c r="F44" s="6" t="s">
        <v>57</v>
      </c>
      <c r="G44" s="8">
        <v>30</v>
      </c>
      <c r="H44" s="10">
        <v>0</v>
      </c>
      <c r="I44" s="9">
        <f t="shared" si="0"/>
        <v>0</v>
      </c>
      <c r="J44" s="5">
        <v>8</v>
      </c>
      <c r="K44" s="9">
        <f t="shared" si="1"/>
        <v>0</v>
      </c>
      <c r="L44" s="17">
        <f t="shared" si="2"/>
        <v>0</v>
      </c>
      <c r="M44" s="18"/>
    </row>
    <row r="45" spans="2:13" s="1" customFormat="1" ht="19.7" customHeight="1" x14ac:dyDescent="0.2">
      <c r="B45" s="5">
        <v>16</v>
      </c>
      <c r="C45" s="6" t="s">
        <v>61</v>
      </c>
      <c r="D45" s="6" t="s">
        <v>62</v>
      </c>
      <c r="E45" s="7" t="s">
        <v>63</v>
      </c>
      <c r="F45" s="6" t="s">
        <v>64</v>
      </c>
      <c r="G45" s="8">
        <v>50</v>
      </c>
      <c r="H45" s="10">
        <v>0</v>
      </c>
      <c r="I45" s="9">
        <f t="shared" si="0"/>
        <v>0</v>
      </c>
      <c r="J45" s="5">
        <v>8</v>
      </c>
      <c r="K45" s="9">
        <f t="shared" si="1"/>
        <v>0</v>
      </c>
      <c r="L45" s="17">
        <f t="shared" si="2"/>
        <v>0</v>
      </c>
      <c r="M45" s="18"/>
    </row>
    <row r="46" spans="2:13" s="1" customFormat="1" ht="28.7" customHeight="1" x14ac:dyDescent="0.2">
      <c r="B46" s="5">
        <v>17</v>
      </c>
      <c r="C46" s="6" t="s">
        <v>65</v>
      </c>
      <c r="D46" s="6" t="s">
        <v>66</v>
      </c>
      <c r="E46" s="7" t="s">
        <v>67</v>
      </c>
      <c r="F46" s="6" t="s">
        <v>31</v>
      </c>
      <c r="G46" s="8">
        <v>10.32</v>
      </c>
      <c r="H46" s="10">
        <v>0</v>
      </c>
      <c r="I46" s="9">
        <f t="shared" si="0"/>
        <v>0</v>
      </c>
      <c r="J46" s="5">
        <v>8</v>
      </c>
      <c r="K46" s="9">
        <f t="shared" si="1"/>
        <v>0</v>
      </c>
      <c r="L46" s="17">
        <f t="shared" si="2"/>
        <v>0</v>
      </c>
      <c r="M46" s="18"/>
    </row>
    <row r="47" spans="2:13" s="1" customFormat="1" ht="38.85" customHeight="1" x14ac:dyDescent="0.2">
      <c r="B47" s="5">
        <v>18</v>
      </c>
      <c r="C47" s="6" t="s">
        <v>68</v>
      </c>
      <c r="D47" s="6" t="s">
        <v>69</v>
      </c>
      <c r="E47" s="7" t="s">
        <v>70</v>
      </c>
      <c r="F47" s="6" t="s">
        <v>31</v>
      </c>
      <c r="G47" s="8">
        <v>15</v>
      </c>
      <c r="H47" s="10">
        <v>0</v>
      </c>
      <c r="I47" s="9">
        <f t="shared" si="0"/>
        <v>0</v>
      </c>
      <c r="J47" s="5">
        <v>8</v>
      </c>
      <c r="K47" s="9">
        <f t="shared" si="1"/>
        <v>0</v>
      </c>
      <c r="L47" s="17">
        <f t="shared" si="2"/>
        <v>0</v>
      </c>
      <c r="M47" s="18"/>
    </row>
    <row r="48" spans="2:13" s="1" customFormat="1" ht="28.7" customHeight="1" x14ac:dyDescent="0.2">
      <c r="B48" s="5">
        <v>19</v>
      </c>
      <c r="C48" s="6" t="s">
        <v>71</v>
      </c>
      <c r="D48" s="6" t="s">
        <v>72</v>
      </c>
      <c r="E48" s="7" t="s">
        <v>73</v>
      </c>
      <c r="F48" s="6" t="s">
        <v>57</v>
      </c>
      <c r="G48" s="8">
        <v>105.2</v>
      </c>
      <c r="H48" s="10">
        <v>0</v>
      </c>
      <c r="I48" s="9">
        <f t="shared" si="0"/>
        <v>0</v>
      </c>
      <c r="J48" s="5">
        <v>8</v>
      </c>
      <c r="K48" s="9">
        <f t="shared" si="1"/>
        <v>0</v>
      </c>
      <c r="L48" s="17">
        <f t="shared" si="2"/>
        <v>0</v>
      </c>
      <c r="M48" s="18"/>
    </row>
    <row r="49" spans="2:14" s="1" customFormat="1" ht="19.7" customHeight="1" x14ac:dyDescent="0.2">
      <c r="B49" s="5">
        <v>20</v>
      </c>
      <c r="C49" s="6" t="s">
        <v>74</v>
      </c>
      <c r="D49" s="6" t="s">
        <v>75</v>
      </c>
      <c r="E49" s="7" t="s">
        <v>76</v>
      </c>
      <c r="F49" s="6" t="s">
        <v>57</v>
      </c>
      <c r="G49" s="8">
        <v>45.6</v>
      </c>
      <c r="H49" s="10">
        <v>0</v>
      </c>
      <c r="I49" s="9">
        <f t="shared" si="0"/>
        <v>0</v>
      </c>
      <c r="J49" s="5">
        <v>8</v>
      </c>
      <c r="K49" s="9">
        <f t="shared" si="1"/>
        <v>0</v>
      </c>
      <c r="L49" s="17">
        <f t="shared" si="2"/>
        <v>0</v>
      </c>
      <c r="M49" s="18"/>
    </row>
    <row r="50" spans="2:14" s="1" customFormat="1" ht="28.7" customHeight="1" x14ac:dyDescent="0.2">
      <c r="B50" s="5">
        <v>21</v>
      </c>
      <c r="C50" s="6" t="s">
        <v>77</v>
      </c>
      <c r="D50" s="6" t="s">
        <v>78</v>
      </c>
      <c r="E50" s="7" t="s">
        <v>79</v>
      </c>
      <c r="F50" s="6" t="s">
        <v>31</v>
      </c>
      <c r="G50" s="8">
        <v>70</v>
      </c>
      <c r="H50" s="10">
        <v>0</v>
      </c>
      <c r="I50" s="9">
        <f t="shared" si="0"/>
        <v>0</v>
      </c>
      <c r="J50" s="5">
        <v>8</v>
      </c>
      <c r="K50" s="9">
        <f t="shared" si="1"/>
        <v>0</v>
      </c>
      <c r="L50" s="17">
        <f t="shared" si="2"/>
        <v>0</v>
      </c>
      <c r="M50" s="18"/>
    </row>
    <row r="51" spans="2:14" s="1" customFormat="1" ht="19.7" customHeight="1" x14ac:dyDescent="0.2">
      <c r="B51" s="5">
        <v>22</v>
      </c>
      <c r="C51" s="6" t="s">
        <v>80</v>
      </c>
      <c r="D51" s="6" t="s">
        <v>81</v>
      </c>
      <c r="E51" s="7" t="s">
        <v>82</v>
      </c>
      <c r="F51" s="6" t="s">
        <v>31</v>
      </c>
      <c r="G51" s="8">
        <v>12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7">
        <f t="shared" si="2"/>
        <v>0</v>
      </c>
      <c r="M51" s="18"/>
    </row>
    <row r="52" spans="2:14" s="1" customFormat="1" ht="38.85" customHeight="1" x14ac:dyDescent="0.2">
      <c r="B52" s="5">
        <v>23</v>
      </c>
      <c r="C52" s="6" t="s">
        <v>83</v>
      </c>
      <c r="D52" s="6" t="s">
        <v>84</v>
      </c>
      <c r="E52" s="7" t="s">
        <v>85</v>
      </c>
      <c r="F52" s="6" t="s">
        <v>31</v>
      </c>
      <c r="G52" s="8">
        <v>15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7">
        <f t="shared" si="2"/>
        <v>0</v>
      </c>
      <c r="M52" s="18"/>
    </row>
    <row r="53" spans="2:14" s="1" customFormat="1" ht="19.7" customHeight="1" x14ac:dyDescent="0.2">
      <c r="B53" s="5">
        <v>24</v>
      </c>
      <c r="C53" s="6" t="s">
        <v>86</v>
      </c>
      <c r="D53" s="6" t="s">
        <v>87</v>
      </c>
      <c r="E53" s="7" t="s">
        <v>17</v>
      </c>
      <c r="F53" s="6" t="s">
        <v>18</v>
      </c>
      <c r="G53" s="8">
        <v>4249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7">
        <f t="shared" si="2"/>
        <v>0</v>
      </c>
      <c r="M53" s="18"/>
    </row>
    <row r="54" spans="2:14" s="1" customFormat="1" ht="19.7" customHeight="1" x14ac:dyDescent="0.2">
      <c r="B54" s="5">
        <v>25</v>
      </c>
      <c r="C54" s="6" t="s">
        <v>88</v>
      </c>
      <c r="D54" s="6" t="s">
        <v>89</v>
      </c>
      <c r="E54" s="7" t="s">
        <v>21</v>
      </c>
      <c r="F54" s="6" t="s">
        <v>18</v>
      </c>
      <c r="G54" s="8">
        <v>520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7">
        <f t="shared" si="2"/>
        <v>0</v>
      </c>
      <c r="M54" s="18"/>
    </row>
    <row r="55" spans="2:14" s="1" customFormat="1" ht="19.7" customHeight="1" x14ac:dyDescent="0.2">
      <c r="B55" s="5">
        <v>26</v>
      </c>
      <c r="C55" s="6" t="s">
        <v>90</v>
      </c>
      <c r="D55" s="6" t="s">
        <v>91</v>
      </c>
      <c r="E55" s="7" t="s">
        <v>24</v>
      </c>
      <c r="F55" s="6" t="s">
        <v>18</v>
      </c>
      <c r="G55" s="8">
        <v>200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7">
        <f t="shared" si="2"/>
        <v>0</v>
      </c>
      <c r="M55" s="18"/>
    </row>
    <row r="56" spans="2:14" s="1" customFormat="1" ht="19.7" customHeight="1" x14ac:dyDescent="0.2">
      <c r="B56" s="5">
        <v>27</v>
      </c>
      <c r="C56" s="6" t="s">
        <v>92</v>
      </c>
      <c r="D56" s="6" t="s">
        <v>93</v>
      </c>
      <c r="E56" s="7" t="s">
        <v>27</v>
      </c>
      <c r="F56" s="6" t="s">
        <v>18</v>
      </c>
      <c r="G56" s="8">
        <v>285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7">
        <f t="shared" si="2"/>
        <v>0</v>
      </c>
      <c r="M56" s="18"/>
    </row>
    <row r="57" spans="2:14" s="1" customFormat="1" ht="55.9" customHeight="1" x14ac:dyDescent="0.2"/>
    <row r="58" spans="2:14" s="1" customFormat="1" ht="21.4" customHeight="1" x14ac:dyDescent="0.2">
      <c r="B58" s="36" t="s">
        <v>94</v>
      </c>
      <c r="C58" s="36"/>
      <c r="D58" s="36"/>
      <c r="E58" s="36"/>
      <c r="F58" s="21">
        <f>ROUND(I30+I31+I32+I33+I34+I35+I36+I37+I38+I39+I40+I41+I42+I43+I44+I45+I46+I47+I48+I49+I50+I51+I52+I53+I54+I55+I56,2)</f>
        <v>0</v>
      </c>
      <c r="G58" s="22"/>
      <c r="H58" s="22"/>
      <c r="I58" s="22"/>
      <c r="J58" s="22"/>
      <c r="K58" s="22"/>
      <c r="L58" s="22"/>
      <c r="M58" s="23"/>
    </row>
    <row r="59" spans="2:14" s="1" customFormat="1" ht="21.4" customHeight="1" x14ac:dyDescent="0.2">
      <c r="B59" s="36" t="s">
        <v>95</v>
      </c>
      <c r="C59" s="36"/>
      <c r="D59" s="36"/>
      <c r="E59" s="36"/>
      <c r="F59" s="24">
        <f>ROUND(L30+L31+L32+L33+L34+L35+L36+L37+L38+L39+L40+L41+L42+L43+L44+L45+L46+L47+L48+L49+L50+L51+L52+L53+L54+L55+L56,2)</f>
        <v>0</v>
      </c>
      <c r="G59" s="25"/>
      <c r="H59" s="25"/>
      <c r="I59" s="25"/>
      <c r="J59" s="25"/>
      <c r="K59" s="25"/>
      <c r="L59" s="25"/>
      <c r="M59" s="26"/>
    </row>
    <row r="60" spans="2:14" s="1" customFormat="1" ht="11.1" customHeight="1" x14ac:dyDescent="0.2"/>
    <row r="61" spans="2:14" s="1" customFormat="1" ht="80.099999999999994" customHeight="1" x14ac:dyDescent="0.2">
      <c r="B61" s="30" t="s">
        <v>109</v>
      </c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</row>
    <row r="62" spans="2:14" s="1" customFormat="1" ht="2.65" customHeight="1" x14ac:dyDescent="0.2"/>
    <row r="63" spans="2:14" s="1" customFormat="1" ht="110.1" customHeight="1" x14ac:dyDescent="0.2">
      <c r="B63" s="30" t="s">
        <v>110</v>
      </c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</row>
    <row r="64" spans="2:14" s="1" customFormat="1" ht="5.25" customHeight="1" x14ac:dyDescent="0.2"/>
    <row r="65" spans="2:14" s="1" customFormat="1" ht="110.1" customHeight="1" x14ac:dyDescent="0.2">
      <c r="B65" s="29" t="s">
        <v>111</v>
      </c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</row>
    <row r="66" spans="2:14" s="1" customFormat="1" ht="5.25" customHeight="1" x14ac:dyDescent="0.2"/>
    <row r="67" spans="2:14" s="1" customFormat="1" ht="37.9" customHeight="1" x14ac:dyDescent="0.2">
      <c r="C67" s="35" t="s">
        <v>96</v>
      </c>
      <c r="D67" s="35"/>
      <c r="E67" s="35"/>
      <c r="F67" s="27" t="s">
        <v>97</v>
      </c>
      <c r="G67" s="27"/>
      <c r="H67" s="27"/>
      <c r="I67" s="27"/>
      <c r="J67" s="27"/>
      <c r="K67" s="27"/>
      <c r="L67" s="27"/>
    </row>
    <row r="68" spans="2:14" s="1" customFormat="1" ht="28.7" customHeight="1" x14ac:dyDescent="0.2">
      <c r="C68" s="19"/>
      <c r="D68" s="19"/>
      <c r="E68" s="19"/>
      <c r="F68" s="19"/>
      <c r="G68" s="19"/>
      <c r="H68" s="19"/>
      <c r="I68" s="19"/>
      <c r="J68" s="19"/>
      <c r="K68" s="19"/>
      <c r="L68" s="19"/>
    </row>
    <row r="69" spans="2:14" s="1" customFormat="1" ht="28.7" customHeight="1" x14ac:dyDescent="0.2">
      <c r="C69" s="19"/>
      <c r="D69" s="19"/>
      <c r="E69" s="19"/>
      <c r="F69" s="19"/>
      <c r="G69" s="19"/>
      <c r="H69" s="19"/>
      <c r="I69" s="19"/>
      <c r="J69" s="19"/>
      <c r="K69" s="19"/>
      <c r="L69" s="19"/>
    </row>
    <row r="70" spans="2:14" s="1" customFormat="1" ht="28.7" customHeight="1" x14ac:dyDescent="0.2">
      <c r="C70" s="19"/>
      <c r="D70" s="19"/>
      <c r="E70" s="19"/>
      <c r="F70" s="19"/>
      <c r="G70" s="19"/>
      <c r="H70" s="19"/>
      <c r="I70" s="19"/>
      <c r="J70" s="19"/>
      <c r="K70" s="19"/>
      <c r="L70" s="19"/>
    </row>
    <row r="71" spans="2:14" s="1" customFormat="1" ht="28.7" customHeight="1" x14ac:dyDescent="0.2">
      <c r="C71" s="19"/>
      <c r="D71" s="19"/>
      <c r="E71" s="19"/>
      <c r="F71" s="19"/>
      <c r="G71" s="19"/>
      <c r="H71" s="19"/>
      <c r="I71" s="19"/>
      <c r="J71" s="19"/>
      <c r="K71" s="19"/>
      <c r="L71" s="19"/>
    </row>
    <row r="72" spans="2:14" s="1" customFormat="1" ht="2.65" customHeight="1" x14ac:dyDescent="0.2"/>
    <row r="73" spans="2:14" s="1" customFormat="1" ht="203.1" customHeight="1" x14ac:dyDescent="0.2">
      <c r="B73" s="30" t="s">
        <v>112</v>
      </c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</row>
    <row r="74" spans="2:14" s="1" customFormat="1" ht="2.65" customHeight="1" x14ac:dyDescent="0.2"/>
    <row r="75" spans="2:14" s="1" customFormat="1" ht="36.950000000000003" customHeight="1" x14ac:dyDescent="0.2">
      <c r="B75" s="32" t="s">
        <v>113</v>
      </c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</row>
    <row r="76" spans="2:14" s="1" customFormat="1" ht="2.65" customHeight="1" x14ac:dyDescent="0.2"/>
    <row r="77" spans="2:14" s="1" customFormat="1" ht="37.9" customHeight="1" x14ac:dyDescent="0.2">
      <c r="C77" s="35" t="s">
        <v>98</v>
      </c>
      <c r="D77" s="35"/>
      <c r="E77" s="35"/>
      <c r="F77" s="28" t="s">
        <v>99</v>
      </c>
      <c r="G77" s="28"/>
      <c r="H77" s="28"/>
      <c r="I77" s="28"/>
      <c r="J77" s="28"/>
      <c r="K77" s="28"/>
      <c r="L77" s="28"/>
    </row>
    <row r="78" spans="2:14" s="1" customFormat="1" ht="28.7" customHeight="1" x14ac:dyDescent="0.2">
      <c r="C78" s="19"/>
      <c r="D78" s="19"/>
      <c r="E78" s="19"/>
      <c r="F78" s="19"/>
      <c r="G78" s="19"/>
      <c r="H78" s="19"/>
      <c r="I78" s="19"/>
      <c r="J78" s="19"/>
      <c r="K78" s="19"/>
      <c r="L78" s="19"/>
    </row>
    <row r="79" spans="2:14" s="1" customFormat="1" ht="28.7" customHeight="1" x14ac:dyDescent="0.2">
      <c r="C79" s="19"/>
      <c r="D79" s="19"/>
      <c r="E79" s="19"/>
      <c r="F79" s="19"/>
      <c r="G79" s="19"/>
      <c r="H79" s="19"/>
      <c r="I79" s="19"/>
      <c r="J79" s="19"/>
      <c r="K79" s="19"/>
      <c r="L79" s="19"/>
    </row>
    <row r="80" spans="2:14" s="1" customFormat="1" ht="28.7" customHeight="1" x14ac:dyDescent="0.2">
      <c r="C80" s="19"/>
      <c r="D80" s="19"/>
      <c r="E80" s="19"/>
      <c r="F80" s="19"/>
      <c r="G80" s="19"/>
      <c r="H80" s="19"/>
      <c r="I80" s="19"/>
      <c r="J80" s="19"/>
      <c r="K80" s="19"/>
      <c r="L80" s="19"/>
    </row>
    <row r="81" spans="2:14" s="1" customFormat="1" ht="28.7" customHeight="1" x14ac:dyDescent="0.2">
      <c r="C81" s="19"/>
      <c r="D81" s="19"/>
      <c r="E81" s="19"/>
      <c r="F81" s="19"/>
      <c r="G81" s="19"/>
      <c r="H81" s="19"/>
      <c r="I81" s="19"/>
      <c r="J81" s="19"/>
      <c r="K81" s="19"/>
      <c r="L81" s="19"/>
    </row>
    <row r="82" spans="2:14" s="1" customFormat="1" ht="2.65" customHeight="1" x14ac:dyDescent="0.2"/>
    <row r="83" spans="2:14" s="1" customFormat="1" ht="159.94999999999999" customHeight="1" x14ac:dyDescent="0.2">
      <c r="B83" s="30" t="s">
        <v>114</v>
      </c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</row>
    <row r="84" spans="2:14" s="1" customFormat="1" ht="2.65" customHeight="1" x14ac:dyDescent="0.2"/>
    <row r="85" spans="2:14" s="1" customFormat="1" ht="54.95" customHeight="1" x14ac:dyDescent="0.2">
      <c r="B85" s="30" t="s">
        <v>115</v>
      </c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</row>
    <row r="86" spans="2:14" s="1" customFormat="1" ht="2.65" customHeight="1" x14ac:dyDescent="0.2"/>
    <row r="87" spans="2:14" s="1" customFormat="1" ht="60" customHeight="1" x14ac:dyDescent="0.2">
      <c r="B87" s="29" t="s">
        <v>116</v>
      </c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</row>
    <row r="88" spans="2:14" s="1" customFormat="1" ht="2.65" customHeight="1" x14ac:dyDescent="0.2"/>
    <row r="89" spans="2:14" s="1" customFormat="1" ht="48" customHeight="1" x14ac:dyDescent="0.2">
      <c r="B89" s="29" t="s">
        <v>117</v>
      </c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</row>
    <row r="90" spans="2:14" s="1" customFormat="1" ht="2.65" customHeight="1" x14ac:dyDescent="0.2"/>
    <row r="91" spans="2:14" s="1" customFormat="1" ht="125.1" customHeight="1" x14ac:dyDescent="0.2">
      <c r="B91" s="30" t="s">
        <v>118</v>
      </c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</row>
    <row r="92" spans="2:14" s="1" customFormat="1" ht="2.65" customHeight="1" x14ac:dyDescent="0.2"/>
    <row r="93" spans="2:14" s="1" customFormat="1" ht="84.95" customHeight="1" x14ac:dyDescent="0.2">
      <c r="B93" s="30" t="s">
        <v>119</v>
      </c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</row>
    <row r="94" spans="2:14" s="1" customFormat="1" ht="86.85" customHeight="1" x14ac:dyDescent="0.2"/>
    <row r="95" spans="2:14" s="1" customFormat="1" ht="17.649999999999999" customHeight="1" x14ac:dyDescent="0.2">
      <c r="J95" s="15" t="s">
        <v>120</v>
      </c>
      <c r="K95" s="15"/>
      <c r="L95" s="15"/>
    </row>
    <row r="96" spans="2:14" s="1" customFormat="1" ht="145.15" customHeight="1" x14ac:dyDescent="0.2"/>
    <row r="97" spans="2:11" s="1" customFormat="1" ht="81.599999999999994" customHeight="1" x14ac:dyDescent="0.2">
      <c r="B97" s="31" t="s">
        <v>121</v>
      </c>
      <c r="C97" s="31"/>
      <c r="D97" s="31"/>
      <c r="E97" s="31"/>
      <c r="F97" s="31"/>
      <c r="G97" s="31"/>
      <c r="H97" s="31"/>
      <c r="I97" s="31"/>
      <c r="J97" s="31"/>
      <c r="K97" s="31"/>
    </row>
  </sheetData>
  <mergeCells count="81">
    <mergeCell ref="B26:M26"/>
    <mergeCell ref="B4:E4"/>
    <mergeCell ref="B58:E58"/>
    <mergeCell ref="L53:M53"/>
    <mergeCell ref="L54:M54"/>
    <mergeCell ref="L55:M55"/>
    <mergeCell ref="L56:M56"/>
    <mergeCell ref="B6:E6"/>
    <mergeCell ref="B61:N61"/>
    <mergeCell ref="B63:N63"/>
    <mergeCell ref="B65:N65"/>
    <mergeCell ref="H11:O12"/>
    <mergeCell ref="L43:M43"/>
    <mergeCell ref="L44:M44"/>
    <mergeCell ref="L45:M45"/>
    <mergeCell ref="L46:M46"/>
    <mergeCell ref="L47:M47"/>
    <mergeCell ref="L48:M48"/>
    <mergeCell ref="L49:M49"/>
    <mergeCell ref="L50:M50"/>
    <mergeCell ref="L51:M51"/>
    <mergeCell ref="L52:M52"/>
    <mergeCell ref="B10:E11"/>
    <mergeCell ref="B8:E8"/>
    <mergeCell ref="B83:N83"/>
    <mergeCell ref="B85:N85"/>
    <mergeCell ref="C16:E16"/>
    <mergeCell ref="C18:E18"/>
    <mergeCell ref="C20:E20"/>
    <mergeCell ref="C22:E22"/>
    <mergeCell ref="C67:E67"/>
    <mergeCell ref="C68:E68"/>
    <mergeCell ref="C69:E69"/>
    <mergeCell ref="C70:E70"/>
    <mergeCell ref="C71:E71"/>
    <mergeCell ref="C77:E77"/>
    <mergeCell ref="C78:E78"/>
    <mergeCell ref="B59:E59"/>
    <mergeCell ref="B24:M24"/>
    <mergeCell ref="B87:N87"/>
    <mergeCell ref="B89:N89"/>
    <mergeCell ref="B91:N91"/>
    <mergeCell ref="B93:N93"/>
    <mergeCell ref="B97:K97"/>
    <mergeCell ref="C81:E81"/>
    <mergeCell ref="F14:I14"/>
    <mergeCell ref="F58:M58"/>
    <mergeCell ref="F59:M59"/>
    <mergeCell ref="F67:L67"/>
    <mergeCell ref="F68:L68"/>
    <mergeCell ref="F69:L69"/>
    <mergeCell ref="F70:L70"/>
    <mergeCell ref="F71:L71"/>
    <mergeCell ref="F77:L77"/>
    <mergeCell ref="F78:L78"/>
    <mergeCell ref="F79:L79"/>
    <mergeCell ref="F80:L80"/>
    <mergeCell ref="F81:L81"/>
    <mergeCell ref="B73:N73"/>
    <mergeCell ref="B75:N75"/>
    <mergeCell ref="L40:M40"/>
    <mergeCell ref="L41:M41"/>
    <mergeCell ref="L42:M42"/>
    <mergeCell ref="C79:E79"/>
    <mergeCell ref="C80:E80"/>
    <mergeCell ref="B3:E3"/>
    <mergeCell ref="B5:E5"/>
    <mergeCell ref="B7:E7"/>
    <mergeCell ref="J2:P2"/>
    <mergeCell ref="J95:L95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Mijal</cp:lastModifiedBy>
  <dcterms:created xsi:type="dcterms:W3CDTF">2025-10-21T08:32:34Z</dcterms:created>
  <dcterms:modified xsi:type="dcterms:W3CDTF">2025-10-23T12:44:08Z</dcterms:modified>
</cp:coreProperties>
</file>